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480" windowWidth="19440" windowHeight="11370" tabRatio="847"/>
  </bookViews>
  <sheets>
    <sheet name="п.2.2 интернет-опрос" sheetId="34" r:id="rId1"/>
    <sheet name="п. 2.1 анкетирование" sheetId="33" r:id="rId2"/>
  </sheets>
  <calcPr calcId="144525"/>
</workbook>
</file>

<file path=xl/calcChain.xml><?xml version="1.0" encoding="utf-8"?>
<calcChain xmlns="http://schemas.openxmlformats.org/spreadsheetml/2006/main">
  <c r="B26" i="34" l="1"/>
  <c r="B25" i="34"/>
  <c r="B24" i="34"/>
  <c r="B22" i="34"/>
  <c r="B21" i="34"/>
  <c r="B20" i="34"/>
  <c r="B19" i="34"/>
  <c r="B17" i="34"/>
  <c r="B15" i="34"/>
  <c r="B14" i="34"/>
  <c r="B10" i="34"/>
  <c r="B11" i="34"/>
  <c r="B12" i="34"/>
  <c r="B9" i="34"/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H25" i="34"/>
  <c r="AK24" i="34"/>
  <c r="AI24" i="34"/>
  <c r="AH24" i="34"/>
  <c r="AK22" i="34"/>
  <c r="AI22" i="34"/>
  <c r="AH22" i="34"/>
  <c r="AK21" i="34"/>
  <c r="AI21" i="34"/>
  <c r="AH21" i="34"/>
  <c r="AK20" i="34"/>
  <c r="AI20" i="34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J21" i="34" l="1"/>
  <c r="AL21" i="34" s="1"/>
  <c r="AJ25" i="34"/>
  <c r="AL25" i="34" s="1"/>
  <c r="AJ20" i="34"/>
  <c r="AL20" i="34" s="1"/>
  <c r="AJ14" i="34"/>
  <c r="AL14" i="34" s="1"/>
  <c r="AJ22" i="34"/>
  <c r="AL22" i="34" s="1"/>
  <c r="AL11" i="34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K10" i="33"/>
  <c r="AI10" i="33"/>
  <c r="B10" i="33"/>
  <c r="AH10" i="33" s="1"/>
  <c r="AK9" i="33"/>
  <c r="AI9" i="33"/>
  <c r="B9" i="33"/>
  <c r="AH9" i="33" s="1"/>
  <c r="AL11" i="33" l="1"/>
  <c r="AL9" i="33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<sst xmlns="http://schemas.openxmlformats.org/spreadsheetml/2006/main" count="210" uniqueCount="70">
  <si>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</si>
  <si>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</si>
  <si>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</si>
  <si>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</si>
  <si>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</si>
  <si>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</si>
  <si>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</si>
  <si>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</si>
  <si>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</si>
  <si>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</si>
  <si>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</si>
  <si>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</si>
  <si>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</si>
  <si>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</si>
  <si>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</si>
  <si>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</si>
  <si>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</si>
  <si>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</si>
  <si>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</si>
  <si>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</si>
  <si>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</si>
  <si>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</si>
  <si>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</si>
  <si>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</si>
  <si>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</si>
  <si>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</si>
  <si>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</si>
  <si>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</si>
  <si>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</si>
  <si>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</si>
  <si>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</si>
  <si>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</si>
  <si>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</si>
  <si>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</si>
  <si>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</si>
  <si>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</si>
  <si>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</si>
  <si>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</si>
  <si>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</si>
  <si>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</si>
  <si>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</si>
  <si>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</si>
  <si>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</si>
  <si>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</si>
  <si>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</si>
  <si>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</si>
  <si>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</si>
  <si>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</si>
  <si>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</si>
  <si>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</si>
  <si>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</si>
  <si>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</si>
  <si>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</si>
  <si>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</si>
  <si>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</si>
  <si>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</si>
  <si>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</si>
  <si>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</si>
  <si>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</si>
  <si>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Наименование учреждения</t>
  </si>
  <si>
    <t>Таблица 1 "Результаты анкетирования на официальном сайте организации"</t>
  </si>
  <si>
    <t xml:space="preserve">Наименование учреждения </t>
  </si>
  <si>
    <t xml:space="preserve">п. 2.1 Проведение опроса граждан-получателей социальных услуг (их законных представителей) о качестве условий оказания социальных услуг (в том числе принятии мер по устранению выявленных замечаний) путем интернет-опросов, опросов в учреждениях </t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</si>
  <si>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color rgb="FF000000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</si>
  <si>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</si>
  <si>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</si>
  <si>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19 до 30 лет</t>
  </si>
  <si>
    <t>от 31 до 45 лет</t>
  </si>
  <si>
    <t>от 46 до 60 лет</t>
  </si>
  <si>
    <t>старше 61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</si>
</sst>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80" zoomScaleNormal="8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activeCell="H3" sqref="H3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9" customHeight="1" x14ac:dyDescent="0.25">
      <c r="A1" s="77" t="s">
        <v>63</v>
      </c>
      <c r="B1" s="77"/>
      <c r="C1" s="77"/>
      <c r="D1" s="77"/>
      <c r="E1" s="77"/>
      <c r="F1" s="77"/>
      <c r="G1" s="77"/>
      <c r="H1" s="77"/>
      <c r="I1" s="77"/>
    </row>
    <row r="2" spans="1:38" ht="33" customHeight="1" x14ac:dyDescent="0.25">
      <c r="A2" s="77" t="s">
        <v>62</v>
      </c>
      <c r="B2" s="77"/>
      <c r="C2" s="77"/>
      <c r="D2" s="77"/>
      <c r="E2" s="77"/>
      <c r="F2" s="77"/>
      <c r="G2" s="77"/>
      <c r="H2" s="77"/>
      <c r="I2" s="77"/>
    </row>
    <row r="3" spans="1:38" s="3" customFormat="1" ht="21" customHeight="1" x14ac:dyDescent="0.25">
      <c r="A3" s="1" t="s">
        <v>61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80" t="s">
        <v>60</v>
      </c>
      <c r="B4" s="80"/>
      <c r="C4" s="80"/>
      <c r="D4" s="80"/>
      <c r="E4" s="80"/>
      <c r="F4" s="80"/>
      <c r="G4" s="80"/>
      <c r="H4" s="4"/>
    </row>
    <row r="5" spans="1:38" s="3" customFormat="1" ht="15" customHeight="1" x14ac:dyDescent="0.25">
      <c r="A5" s="81" t="s">
        <v>1</v>
      </c>
      <c r="B5" s="83" t="s">
        <v>65</v>
      </c>
      <c r="C5" s="83"/>
      <c r="D5" s="83"/>
      <c r="E5" s="83"/>
      <c r="F5" s="83"/>
      <c r="G5" s="83"/>
      <c r="H5" s="83"/>
      <c r="I5" s="83"/>
      <c r="J5" s="62" t="s">
        <v>2</v>
      </c>
      <c r="K5" s="63"/>
      <c r="L5" s="63"/>
      <c r="M5" s="63"/>
      <c r="N5" s="63"/>
      <c r="O5" s="63"/>
      <c r="P5" s="63"/>
      <c r="Q5" s="64"/>
      <c r="R5" s="57" t="s">
        <v>3</v>
      </c>
      <c r="S5" s="58"/>
      <c r="T5" s="58"/>
      <c r="U5" s="58"/>
      <c r="V5" s="58"/>
      <c r="W5" s="58"/>
      <c r="X5" s="58"/>
      <c r="Y5" s="59"/>
      <c r="Z5" s="60" t="s">
        <v>4</v>
      </c>
      <c r="AA5" s="60"/>
      <c r="AB5" s="60"/>
      <c r="AC5" s="60"/>
      <c r="AD5" s="60"/>
      <c r="AE5" s="60"/>
      <c r="AF5" s="60"/>
      <c r="AG5" s="60"/>
      <c r="AH5" s="54" t="s">
        <v>5</v>
      </c>
      <c r="AI5" s="55"/>
      <c r="AJ5" s="55"/>
      <c r="AK5" s="55"/>
      <c r="AL5" s="56"/>
    </row>
    <row r="6" spans="1:38" s="3" customFormat="1" ht="46.15" customHeight="1" x14ac:dyDescent="0.25">
      <c r="A6" s="81"/>
      <c r="B6" s="67" t="s">
        <v>6</v>
      </c>
      <c r="C6" s="5" t="s">
        <v>7</v>
      </c>
      <c r="D6" s="5" t="s">
        <v>8</v>
      </c>
      <c r="E6" s="67" t="s">
        <v>9</v>
      </c>
      <c r="F6" s="67" t="s">
        <v>10</v>
      </c>
      <c r="G6" s="67" t="s">
        <v>11</v>
      </c>
      <c r="H6" s="67" t="s">
        <v>12</v>
      </c>
      <c r="I6" s="67" t="s">
        <v>13</v>
      </c>
      <c r="J6" s="65" t="s">
        <v>6</v>
      </c>
      <c r="K6" s="6" t="s">
        <v>7</v>
      </c>
      <c r="L6" s="6" t="s">
        <v>8</v>
      </c>
      <c r="M6" s="65" t="s">
        <v>9</v>
      </c>
      <c r="N6" s="65" t="s">
        <v>10</v>
      </c>
      <c r="O6" s="65" t="s">
        <v>11</v>
      </c>
      <c r="P6" s="65" t="s">
        <v>12</v>
      </c>
      <c r="Q6" s="65" t="s">
        <v>13</v>
      </c>
      <c r="R6" s="73" t="s">
        <v>6</v>
      </c>
      <c r="S6" s="7" t="s">
        <v>7</v>
      </c>
      <c r="T6" s="7" t="s">
        <v>8</v>
      </c>
      <c r="U6" s="73" t="s">
        <v>9</v>
      </c>
      <c r="V6" s="73" t="s">
        <v>10</v>
      </c>
      <c r="W6" s="73" t="s">
        <v>11</v>
      </c>
      <c r="X6" s="73" t="s">
        <v>12</v>
      </c>
      <c r="Y6" s="73" t="s">
        <v>13</v>
      </c>
      <c r="Z6" s="60" t="s">
        <v>6</v>
      </c>
      <c r="AA6" s="8" t="s">
        <v>7</v>
      </c>
      <c r="AB6" s="8" t="s">
        <v>8</v>
      </c>
      <c r="AC6" s="60" t="s">
        <v>9</v>
      </c>
      <c r="AD6" s="60" t="s">
        <v>10</v>
      </c>
      <c r="AE6" s="60" t="s">
        <v>11</v>
      </c>
      <c r="AF6" s="60" t="s">
        <v>12</v>
      </c>
      <c r="AG6" s="60" t="s">
        <v>13</v>
      </c>
      <c r="AH6" s="61" t="s">
        <v>6</v>
      </c>
      <c r="AI6" s="61" t="s">
        <v>7</v>
      </c>
      <c r="AJ6" s="61"/>
      <c r="AK6" s="61" t="s">
        <v>8</v>
      </c>
      <c r="AL6" s="61"/>
    </row>
    <row r="7" spans="1:38" s="3" customFormat="1" ht="37.9" customHeight="1" x14ac:dyDescent="0.25">
      <c r="A7" s="81"/>
      <c r="B7" s="68"/>
      <c r="C7" s="5" t="s">
        <v>14</v>
      </c>
      <c r="D7" s="5" t="s">
        <v>14</v>
      </c>
      <c r="E7" s="68"/>
      <c r="F7" s="68"/>
      <c r="G7" s="68"/>
      <c r="H7" s="68"/>
      <c r="I7" s="68"/>
      <c r="J7" s="66"/>
      <c r="K7" s="9" t="s">
        <v>14</v>
      </c>
      <c r="L7" s="9" t="s">
        <v>14</v>
      </c>
      <c r="M7" s="66"/>
      <c r="N7" s="66"/>
      <c r="O7" s="66"/>
      <c r="P7" s="66"/>
      <c r="Q7" s="66"/>
      <c r="R7" s="74"/>
      <c r="S7" s="10" t="s">
        <v>14</v>
      </c>
      <c r="T7" s="10" t="s">
        <v>14</v>
      </c>
      <c r="U7" s="74"/>
      <c r="V7" s="74"/>
      <c r="W7" s="74"/>
      <c r="X7" s="74"/>
      <c r="Y7" s="74"/>
      <c r="Z7" s="60"/>
      <c r="AA7" s="11" t="s">
        <v>14</v>
      </c>
      <c r="AB7" s="11" t="s">
        <v>14</v>
      </c>
      <c r="AC7" s="60"/>
      <c r="AD7" s="60"/>
      <c r="AE7" s="60"/>
      <c r="AF7" s="60"/>
      <c r="AG7" s="60"/>
      <c r="AH7" s="61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106</v>
      </c>
      <c r="C9" s="18">
        <v>106</v>
      </c>
      <c r="D9" s="18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106</v>
      </c>
      <c r="AI9" s="23">
        <f>C9+K9+S9+AA9</f>
        <v>106</v>
      </c>
      <c r="AJ9" s="23">
        <f>(AI9/AH9)*100</f>
        <v>100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12" si="0">C10+D10</f>
        <v>106</v>
      </c>
      <c r="C10" s="53">
        <v>106</v>
      </c>
      <c r="D10" s="18"/>
      <c r="E10" s="18"/>
      <c r="F10" s="18"/>
      <c r="G10" s="18"/>
      <c r="H10" s="18"/>
      <c r="I10" s="18"/>
      <c r="J10" s="19"/>
      <c r="K10" s="47"/>
      <c r="L10" s="18"/>
      <c r="M10" s="18"/>
      <c r="N10" s="18"/>
      <c r="O10" s="18"/>
      <c r="P10" s="18"/>
      <c r="Q10" s="18"/>
      <c r="R10" s="20"/>
      <c r="S10" s="48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106</v>
      </c>
      <c r="AI10" s="24">
        <f t="shared" ref="AI10:AI26" si="1">C10+K10+S10+AA10</f>
        <v>106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106</v>
      </c>
      <c r="C11" s="53">
        <v>106</v>
      </c>
      <c r="D11" s="18"/>
      <c r="E11" s="18"/>
      <c r="F11" s="18"/>
      <c r="G11" s="18"/>
      <c r="H11" s="18"/>
      <c r="I11" s="18"/>
      <c r="J11" s="19"/>
      <c r="K11" s="47"/>
      <c r="L11" s="18"/>
      <c r="M11" s="18"/>
      <c r="N11" s="18"/>
      <c r="O11" s="18"/>
      <c r="P11" s="18"/>
      <c r="Q11" s="18"/>
      <c r="R11" s="20"/>
      <c r="S11" s="48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106</v>
      </c>
      <c r="AI11" s="23">
        <f t="shared" si="1"/>
        <v>106</v>
      </c>
      <c r="AJ11" s="25">
        <f>(AI11/AH11)*100</f>
        <v>100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106</v>
      </c>
      <c r="C12" s="53">
        <v>106</v>
      </c>
      <c r="D12" s="18"/>
      <c r="E12" s="18"/>
      <c r="F12" s="18"/>
      <c r="G12" s="18"/>
      <c r="H12" s="18"/>
      <c r="I12" s="18"/>
      <c r="J12" s="19"/>
      <c r="K12" s="47"/>
      <c r="L12" s="18"/>
      <c r="M12" s="18"/>
      <c r="N12" s="18"/>
      <c r="O12" s="18"/>
      <c r="P12" s="18"/>
      <c r="Q12" s="18"/>
      <c r="R12" s="20"/>
      <c r="S12" s="48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106</v>
      </c>
      <c r="AI12" s="24">
        <f t="shared" si="1"/>
        <v>106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>C14+D14</f>
        <v>106</v>
      </c>
      <c r="C14" s="18">
        <v>106</v>
      </c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106</v>
      </c>
      <c r="AI14" s="24">
        <f>C14+K14+S14+AA14</f>
        <v>106</v>
      </c>
      <c r="AJ14" s="27">
        <f>(AI14/AH14)*100</f>
        <v>100</v>
      </c>
      <c r="AK14" s="24">
        <f t="shared" si="2"/>
        <v>0</v>
      </c>
      <c r="AL14" s="27">
        <f>100-AJ14</f>
        <v>0</v>
      </c>
    </row>
    <row r="15" spans="1:38" s="3" customFormat="1" ht="25.5" x14ac:dyDescent="0.25">
      <c r="A15" s="16" t="s">
        <v>23</v>
      </c>
      <c r="B15" s="17">
        <f t="shared" ref="B15:B26" si="3">C15+D15</f>
        <v>106</v>
      </c>
      <c r="C15" s="18">
        <v>106</v>
      </c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106</v>
      </c>
      <c r="AI15" s="24">
        <f t="shared" si="1"/>
        <v>106</v>
      </c>
      <c r="AJ15" s="27">
        <f>(AI15/AH15)*100</f>
        <v>100</v>
      </c>
      <c r="AK15" s="24">
        <f t="shared" si="2"/>
        <v>0</v>
      </c>
      <c r="AL15" s="27">
        <f>100-AJ15</f>
        <v>0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3"/>
        <v>106</v>
      </c>
      <c r="C17" s="18">
        <v>106</v>
      </c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106</v>
      </c>
      <c r="AI17" s="24">
        <f t="shared" si="1"/>
        <v>106</v>
      </c>
      <c r="AJ17" s="27">
        <f>(AI17/AH17)*100</f>
        <v>100</v>
      </c>
      <c r="AK17" s="24">
        <f t="shared" si="2"/>
        <v>0</v>
      </c>
      <c r="AL17" s="27">
        <f>100-AJ17</f>
        <v>0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3"/>
        <v>106</v>
      </c>
      <c r="C19" s="18">
        <v>106</v>
      </c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106</v>
      </c>
      <c r="AI19" s="24">
        <f t="shared" si="1"/>
        <v>106</v>
      </c>
      <c r="AJ19" s="27">
        <f>(AI19/AH19)*100</f>
        <v>100</v>
      </c>
      <c r="AK19" s="24">
        <f t="shared" si="2"/>
        <v>0</v>
      </c>
      <c r="AL19" s="27">
        <f>100-AJ19</f>
        <v>0</v>
      </c>
    </row>
    <row r="20" spans="1:38" s="3" customFormat="1" ht="61.15" customHeight="1" x14ac:dyDescent="0.25">
      <c r="A20" s="16" t="s">
        <v>28</v>
      </c>
      <c r="B20" s="17">
        <f t="shared" si="3"/>
        <v>106</v>
      </c>
      <c r="C20" s="49">
        <v>106</v>
      </c>
      <c r="D20" s="18"/>
      <c r="E20" s="18"/>
      <c r="F20" s="18"/>
      <c r="G20" s="18"/>
      <c r="H20" s="18"/>
      <c r="I20" s="18"/>
      <c r="J20" s="19"/>
      <c r="K20" s="47"/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106</v>
      </c>
      <c r="AI20" s="24">
        <f t="shared" si="1"/>
        <v>106</v>
      </c>
      <c r="AJ20" s="27">
        <f t="shared" ref="AJ20:AJ26" si="4">(AI20/AH20)*100</f>
        <v>100</v>
      </c>
      <c r="AK20" s="24">
        <f t="shared" si="2"/>
        <v>0</v>
      </c>
      <c r="AL20" s="27">
        <f t="shared" ref="AL20:AL26" si="5">100-AJ20</f>
        <v>0</v>
      </c>
    </row>
    <row r="21" spans="1:38" s="3" customFormat="1" ht="38.25" x14ac:dyDescent="0.25">
      <c r="A21" s="16" t="s">
        <v>29</v>
      </c>
      <c r="B21" s="17">
        <f t="shared" si="3"/>
        <v>106</v>
      </c>
      <c r="C21" s="49">
        <v>106</v>
      </c>
      <c r="D21" s="18"/>
      <c r="E21" s="18"/>
      <c r="F21" s="18"/>
      <c r="G21" s="18"/>
      <c r="H21" s="18"/>
      <c r="I21" s="18"/>
      <c r="J21" s="19"/>
      <c r="K21" s="47"/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106</v>
      </c>
      <c r="AI21" s="23">
        <f t="shared" si="1"/>
        <v>106</v>
      </c>
      <c r="AJ21" s="25">
        <f t="shared" si="4"/>
        <v>100</v>
      </c>
      <c r="AK21" s="23">
        <f t="shared" si="2"/>
        <v>0</v>
      </c>
      <c r="AL21" s="25">
        <f t="shared" si="5"/>
        <v>0</v>
      </c>
    </row>
    <row r="22" spans="1:38" s="3" customFormat="1" ht="45" customHeight="1" x14ac:dyDescent="0.25">
      <c r="A22" s="16" t="s">
        <v>30</v>
      </c>
      <c r="B22" s="17">
        <f t="shared" si="3"/>
        <v>106</v>
      </c>
      <c r="C22" s="49">
        <v>106</v>
      </c>
      <c r="D22" s="18"/>
      <c r="E22" s="18"/>
      <c r="F22" s="18"/>
      <c r="G22" s="18"/>
      <c r="H22" s="18"/>
      <c r="I22" s="18"/>
      <c r="J22" s="19"/>
      <c r="K22" s="47"/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106</v>
      </c>
      <c r="AI22" s="24">
        <f t="shared" si="1"/>
        <v>106</v>
      </c>
      <c r="AJ22" s="24">
        <f>(AI22/AI21)*100</f>
        <v>100</v>
      </c>
      <c r="AK22" s="24">
        <f t="shared" si="2"/>
        <v>0</v>
      </c>
      <c r="AL22" s="27">
        <f t="shared" si="5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3"/>
        <v>106</v>
      </c>
      <c r="C24" s="18">
        <v>106</v>
      </c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106</v>
      </c>
      <c r="AI24" s="24">
        <f t="shared" si="1"/>
        <v>106</v>
      </c>
      <c r="AJ24" s="27">
        <f t="shared" si="4"/>
        <v>100</v>
      </c>
      <c r="AK24" s="24">
        <f t="shared" si="2"/>
        <v>0</v>
      </c>
      <c r="AL24" s="27">
        <f t="shared" si="5"/>
        <v>0</v>
      </c>
    </row>
    <row r="25" spans="1:38" s="3" customFormat="1" ht="25.5" x14ac:dyDescent="0.25">
      <c r="A25" s="16" t="s">
        <v>33</v>
      </c>
      <c r="B25" s="17">
        <f t="shared" si="3"/>
        <v>106</v>
      </c>
      <c r="C25" s="49">
        <v>106</v>
      </c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106</v>
      </c>
      <c r="AI25" s="24">
        <f t="shared" si="1"/>
        <v>106</v>
      </c>
      <c r="AJ25" s="27">
        <f t="shared" si="4"/>
        <v>100</v>
      </c>
      <c r="AK25" s="24">
        <f t="shared" si="2"/>
        <v>0</v>
      </c>
      <c r="AL25" s="27">
        <f t="shared" si="5"/>
        <v>0</v>
      </c>
    </row>
    <row r="26" spans="1:38" s="3" customFormat="1" ht="25.5" x14ac:dyDescent="0.25">
      <c r="A26" s="16" t="s">
        <v>34</v>
      </c>
      <c r="B26" s="17">
        <f t="shared" si="3"/>
        <v>106</v>
      </c>
      <c r="C26" s="49">
        <v>106</v>
      </c>
      <c r="D26" s="18"/>
      <c r="E26" s="18"/>
      <c r="F26" s="18"/>
      <c r="G26" s="18"/>
      <c r="H26" s="18"/>
      <c r="I26" s="18"/>
      <c r="J26" s="19"/>
      <c r="K26" s="18"/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106</v>
      </c>
      <c r="AI26" s="24">
        <f t="shared" si="1"/>
        <v>106</v>
      </c>
      <c r="AJ26" s="27">
        <f t="shared" si="4"/>
        <v>100</v>
      </c>
      <c r="AK26" s="24">
        <f t="shared" si="2"/>
        <v>0</v>
      </c>
      <c r="AL26" s="27">
        <f t="shared" si="5"/>
        <v>0</v>
      </c>
    </row>
    <row r="27" spans="1:38" s="3" customFormat="1" ht="25.5" x14ac:dyDescent="0.25">
      <c r="A27" s="16" t="s">
        <v>35</v>
      </c>
      <c r="B27" s="82"/>
      <c r="C27" s="82"/>
      <c r="D27" s="82"/>
      <c r="E27" s="82"/>
      <c r="F27" s="18"/>
      <c r="G27" s="18"/>
      <c r="H27" s="18"/>
      <c r="I27" s="18"/>
      <c r="J27" s="69"/>
      <c r="K27" s="70"/>
      <c r="L27" s="70"/>
      <c r="M27" s="7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72"/>
      <c r="B28" s="72"/>
      <c r="C28" s="72"/>
      <c r="D28" s="72"/>
      <c r="E28" s="72"/>
      <c r="F28" s="72"/>
      <c r="G28" s="72"/>
      <c r="H28" s="72"/>
      <c r="I28" s="72"/>
    </row>
    <row r="29" spans="1:38" s="3" customFormat="1" ht="26.45" customHeight="1" x14ac:dyDescent="0.25">
      <c r="A29" s="78" t="s">
        <v>36</v>
      </c>
      <c r="B29" s="79" t="s">
        <v>37</v>
      </c>
      <c r="C29" s="79"/>
      <c r="D29" s="79"/>
      <c r="E29" s="79"/>
      <c r="F29" s="7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78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75" t="s">
        <v>42</v>
      </c>
      <c r="B31" s="75"/>
      <c r="C31" s="75"/>
      <c r="D31" s="75"/>
      <c r="E31" s="75"/>
      <c r="F31" s="75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27</v>
      </c>
      <c r="C32" s="18"/>
      <c r="D32" s="18"/>
      <c r="E32" s="18"/>
      <c r="F32" s="33">
        <f t="shared" ref="F32:F47" si="6">SUM(B32:E32)</f>
        <v>27</v>
      </c>
    </row>
    <row r="33" spans="1:6" s="3" customFormat="1" ht="15" x14ac:dyDescent="0.25">
      <c r="A33" s="32" t="s">
        <v>44</v>
      </c>
      <c r="B33" s="18">
        <v>79</v>
      </c>
      <c r="C33" s="18"/>
      <c r="D33" s="18"/>
      <c r="E33" s="18"/>
      <c r="F33" s="33">
        <f t="shared" si="6"/>
        <v>79</v>
      </c>
    </row>
    <row r="34" spans="1:6" s="3" customFormat="1" ht="14.25" x14ac:dyDescent="0.2">
      <c r="A34" s="76" t="s">
        <v>45</v>
      </c>
      <c r="B34" s="76"/>
      <c r="C34" s="76"/>
      <c r="D34" s="76"/>
      <c r="E34" s="76"/>
      <c r="F34" s="76"/>
    </row>
    <row r="35" spans="1:6" s="3" customFormat="1" ht="15" x14ac:dyDescent="0.25">
      <c r="A35" s="34" t="s">
        <v>46</v>
      </c>
      <c r="B35" s="35">
        <v>0</v>
      </c>
      <c r="C35" s="35"/>
      <c r="D35" s="35"/>
      <c r="E35" s="35"/>
      <c r="F35" s="33">
        <f t="shared" si="6"/>
        <v>0</v>
      </c>
    </row>
    <row r="36" spans="1:6" s="3" customFormat="1" ht="15" x14ac:dyDescent="0.25">
      <c r="A36" s="34" t="s">
        <v>66</v>
      </c>
      <c r="B36" s="16">
        <v>15</v>
      </c>
      <c r="C36" s="16"/>
      <c r="D36" s="16"/>
      <c r="E36" s="16"/>
      <c r="F36" s="33">
        <f t="shared" si="6"/>
        <v>15</v>
      </c>
    </row>
    <row r="37" spans="1:6" s="3" customFormat="1" ht="15" x14ac:dyDescent="0.25">
      <c r="A37" s="34" t="s">
        <v>67</v>
      </c>
      <c r="B37" s="16">
        <v>91</v>
      </c>
      <c r="C37" s="16"/>
      <c r="D37" s="16"/>
      <c r="E37" s="16"/>
      <c r="F37" s="33">
        <f t="shared" si="6"/>
        <v>91</v>
      </c>
    </row>
    <row r="38" spans="1:6" s="3" customFormat="1" ht="15" x14ac:dyDescent="0.25">
      <c r="A38" s="34" t="s">
        <v>68</v>
      </c>
      <c r="B38" s="16">
        <v>0</v>
      </c>
      <c r="C38" s="16"/>
      <c r="D38" s="16"/>
      <c r="E38" s="36"/>
      <c r="F38" s="33">
        <f>SUM(B38:E38)</f>
        <v>0</v>
      </c>
    </row>
    <row r="39" spans="1:6" s="3" customFormat="1" ht="15" x14ac:dyDescent="0.25">
      <c r="A39" s="34" t="s">
        <v>69</v>
      </c>
      <c r="B39" s="16">
        <v>0</v>
      </c>
      <c r="C39" s="16"/>
      <c r="D39" s="16"/>
      <c r="E39" s="16"/>
      <c r="F39" s="33">
        <f t="shared" si="6"/>
        <v>0</v>
      </c>
    </row>
    <row r="40" spans="1:6" s="3" customFormat="1" ht="14.25" x14ac:dyDescent="0.25">
      <c r="A40" s="75" t="s">
        <v>47</v>
      </c>
      <c r="B40" s="75"/>
      <c r="C40" s="75"/>
      <c r="D40" s="75"/>
      <c r="E40" s="75"/>
      <c r="F40" s="75"/>
    </row>
    <row r="41" spans="1:6" s="3" customFormat="1" ht="15" x14ac:dyDescent="0.25">
      <c r="A41" s="37" t="s">
        <v>48</v>
      </c>
      <c r="B41" s="16">
        <v>5</v>
      </c>
      <c r="C41" s="16"/>
      <c r="D41" s="16"/>
      <c r="E41" s="36"/>
      <c r="F41" s="33">
        <f t="shared" si="6"/>
        <v>5</v>
      </c>
    </row>
    <row r="42" spans="1:6" s="3" customFormat="1" ht="30" x14ac:dyDescent="0.25">
      <c r="A42" s="37" t="s">
        <v>49</v>
      </c>
      <c r="B42" s="16">
        <v>0</v>
      </c>
      <c r="C42" s="16"/>
      <c r="D42" s="16"/>
      <c r="E42" s="16"/>
      <c r="F42" s="33">
        <f t="shared" si="6"/>
        <v>0</v>
      </c>
    </row>
    <row r="43" spans="1:6" s="3" customFormat="1" ht="15" x14ac:dyDescent="0.25">
      <c r="A43" s="37" t="s">
        <v>50</v>
      </c>
      <c r="B43" s="16">
        <v>0</v>
      </c>
      <c r="C43" s="16"/>
      <c r="D43" s="16"/>
      <c r="E43" s="16"/>
      <c r="F43" s="33">
        <f t="shared" si="6"/>
        <v>0</v>
      </c>
    </row>
    <row r="44" spans="1:6" s="3" customFormat="1" ht="30" x14ac:dyDescent="0.25">
      <c r="A44" s="37" t="s">
        <v>51</v>
      </c>
      <c r="B44" s="16">
        <v>16</v>
      </c>
      <c r="C44" s="16"/>
      <c r="D44" s="16"/>
      <c r="E44" s="36"/>
      <c r="F44" s="33">
        <f t="shared" si="6"/>
        <v>16</v>
      </c>
    </row>
    <row r="45" spans="1:6" s="3" customFormat="1" ht="15" x14ac:dyDescent="0.25">
      <c r="A45" s="37" t="s">
        <v>52</v>
      </c>
      <c r="B45" s="16">
        <v>0</v>
      </c>
      <c r="C45" s="16"/>
      <c r="D45" s="16"/>
      <c r="E45" s="16"/>
      <c r="F45" s="33">
        <f t="shared" si="6"/>
        <v>0</v>
      </c>
    </row>
    <row r="46" spans="1:6" s="3" customFormat="1" ht="15" x14ac:dyDescent="0.25">
      <c r="A46" s="37" t="s">
        <v>53</v>
      </c>
      <c r="B46" s="16">
        <v>0</v>
      </c>
      <c r="C46" s="16"/>
      <c r="D46" s="16"/>
      <c r="E46" s="16"/>
      <c r="F46" s="33">
        <f t="shared" si="6"/>
        <v>0</v>
      </c>
    </row>
    <row r="47" spans="1:6" s="3" customFormat="1" ht="15" x14ac:dyDescent="0.25">
      <c r="A47" s="37" t="s">
        <v>54</v>
      </c>
      <c r="B47" s="16">
        <v>85</v>
      </c>
      <c r="C47" s="16"/>
      <c r="D47" s="16"/>
      <c r="E47" s="36"/>
      <c r="F47" s="33">
        <f t="shared" si="6"/>
        <v>85</v>
      </c>
    </row>
    <row r="48" spans="1:6" s="3" customFormat="1" ht="14.25" x14ac:dyDescent="0.25">
      <c r="A48" s="75" t="s">
        <v>55</v>
      </c>
      <c r="B48" s="75"/>
      <c r="C48" s="75"/>
      <c r="D48" s="75"/>
      <c r="E48" s="75"/>
      <c r="F48" s="75"/>
    </row>
    <row r="49" spans="1:6" s="3" customFormat="1" ht="15" x14ac:dyDescent="0.25">
      <c r="A49" s="38" t="s">
        <v>56</v>
      </c>
      <c r="B49" s="34">
        <v>106</v>
      </c>
      <c r="C49" s="34"/>
      <c r="D49" s="34"/>
      <c r="E49" s="34"/>
      <c r="F49" s="33">
        <f t="shared" ref="F49:F51" si="7">SUM(B49:E49)</f>
        <v>106</v>
      </c>
    </row>
    <row r="50" spans="1:6" s="3" customFormat="1" ht="15" x14ac:dyDescent="0.25">
      <c r="A50" s="38" t="s">
        <v>57</v>
      </c>
      <c r="B50" s="39">
        <v>0</v>
      </c>
      <c r="C50" s="39"/>
      <c r="D50" s="39"/>
      <c r="E50" s="39"/>
      <c r="F50" s="33">
        <f t="shared" si="7"/>
        <v>0</v>
      </c>
    </row>
    <row r="51" spans="1:6" s="3" customFormat="1" ht="15" x14ac:dyDescent="0.25">
      <c r="A51" s="38" t="s">
        <v>58</v>
      </c>
      <c r="B51" s="34">
        <v>0</v>
      </c>
      <c r="C51" s="34"/>
      <c r="D51" s="34"/>
      <c r="E51" s="40"/>
      <c r="F51" s="33">
        <f t="shared" si="7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90" zoomScaleNormal="90" workbookViewId="0">
      <pane xSplit="1" ySplit="7" topLeftCell="B8" activePane="bottomRight" state="frozen"/>
      <selection sqref="A1:I1"/>
      <selection pane="topRight" sqref="A1:I1"/>
      <selection pane="bottomLeft" sqref="A1:I1"/>
      <selection pane="bottomRight" activeCell="B32" sqref="B32:B33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3" customHeight="1" x14ac:dyDescent="0.25">
      <c r="A1" s="85" t="s">
        <v>64</v>
      </c>
      <c r="B1" s="86"/>
      <c r="C1" s="86"/>
      <c r="D1" s="86"/>
      <c r="E1" s="86"/>
      <c r="F1" s="86"/>
      <c r="G1" s="86"/>
      <c r="H1" s="86"/>
      <c r="I1" s="86"/>
    </row>
    <row r="2" spans="1:38" ht="40.5" customHeight="1" x14ac:dyDescent="0.25">
      <c r="A2" s="85" t="s">
        <v>62</v>
      </c>
      <c r="B2" s="85"/>
      <c r="C2" s="85"/>
      <c r="D2" s="85"/>
      <c r="E2" s="85"/>
      <c r="F2" s="85"/>
      <c r="G2" s="85"/>
      <c r="H2" s="85"/>
      <c r="I2" s="85"/>
    </row>
    <row r="3" spans="1:38" s="3" customFormat="1" ht="29.25" customHeight="1" x14ac:dyDescent="0.25">
      <c r="A3" s="1" t="s">
        <v>59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80" t="s">
        <v>0</v>
      </c>
      <c r="B4" s="80"/>
      <c r="C4" s="80"/>
      <c r="D4" s="80"/>
      <c r="E4" s="80"/>
      <c r="F4" s="80"/>
      <c r="G4" s="80"/>
      <c r="H4" s="4"/>
    </row>
    <row r="5" spans="1:38" s="3" customFormat="1" ht="15" customHeight="1" x14ac:dyDescent="0.25">
      <c r="A5" s="81" t="s">
        <v>1</v>
      </c>
      <c r="B5" s="83" t="s">
        <v>65</v>
      </c>
      <c r="C5" s="83"/>
      <c r="D5" s="83"/>
      <c r="E5" s="83"/>
      <c r="F5" s="83"/>
      <c r="G5" s="83"/>
      <c r="H5" s="83"/>
      <c r="I5" s="83"/>
      <c r="J5" s="62" t="s">
        <v>2</v>
      </c>
      <c r="K5" s="63"/>
      <c r="L5" s="63"/>
      <c r="M5" s="63"/>
      <c r="N5" s="63"/>
      <c r="O5" s="63"/>
      <c r="P5" s="63"/>
      <c r="Q5" s="64"/>
      <c r="R5" s="57" t="s">
        <v>3</v>
      </c>
      <c r="S5" s="58"/>
      <c r="T5" s="58"/>
      <c r="U5" s="58"/>
      <c r="V5" s="58"/>
      <c r="W5" s="58"/>
      <c r="X5" s="58"/>
      <c r="Y5" s="59"/>
      <c r="Z5" s="60" t="s">
        <v>4</v>
      </c>
      <c r="AA5" s="60"/>
      <c r="AB5" s="60"/>
      <c r="AC5" s="60"/>
      <c r="AD5" s="60"/>
      <c r="AE5" s="60"/>
      <c r="AF5" s="60"/>
      <c r="AG5" s="60"/>
      <c r="AH5" s="54" t="s">
        <v>5</v>
      </c>
      <c r="AI5" s="55"/>
      <c r="AJ5" s="55"/>
      <c r="AK5" s="55"/>
      <c r="AL5" s="56"/>
    </row>
    <row r="6" spans="1:38" s="3" customFormat="1" ht="46.15" customHeight="1" x14ac:dyDescent="0.25">
      <c r="A6" s="81"/>
      <c r="B6" s="67" t="s">
        <v>6</v>
      </c>
      <c r="C6" s="5" t="s">
        <v>7</v>
      </c>
      <c r="D6" s="5" t="s">
        <v>8</v>
      </c>
      <c r="E6" s="67" t="s">
        <v>9</v>
      </c>
      <c r="F6" s="67" t="s">
        <v>10</v>
      </c>
      <c r="G6" s="67" t="s">
        <v>11</v>
      </c>
      <c r="H6" s="67" t="s">
        <v>12</v>
      </c>
      <c r="I6" s="67" t="s">
        <v>13</v>
      </c>
      <c r="J6" s="65" t="s">
        <v>6</v>
      </c>
      <c r="K6" s="6" t="s">
        <v>7</v>
      </c>
      <c r="L6" s="6" t="s">
        <v>8</v>
      </c>
      <c r="M6" s="65" t="s">
        <v>9</v>
      </c>
      <c r="N6" s="65" t="s">
        <v>10</v>
      </c>
      <c r="O6" s="65" t="s">
        <v>11</v>
      </c>
      <c r="P6" s="65" t="s">
        <v>12</v>
      </c>
      <c r="Q6" s="65" t="s">
        <v>13</v>
      </c>
      <c r="R6" s="73" t="s">
        <v>6</v>
      </c>
      <c r="S6" s="7" t="s">
        <v>7</v>
      </c>
      <c r="T6" s="7" t="s">
        <v>8</v>
      </c>
      <c r="U6" s="73" t="s">
        <v>9</v>
      </c>
      <c r="V6" s="73" t="s">
        <v>10</v>
      </c>
      <c r="W6" s="73" t="s">
        <v>11</v>
      </c>
      <c r="X6" s="73" t="s">
        <v>12</v>
      </c>
      <c r="Y6" s="73" t="s">
        <v>13</v>
      </c>
      <c r="Z6" s="60" t="s">
        <v>6</v>
      </c>
      <c r="AA6" s="8" t="s">
        <v>7</v>
      </c>
      <c r="AB6" s="8" t="s">
        <v>8</v>
      </c>
      <c r="AC6" s="60" t="s">
        <v>9</v>
      </c>
      <c r="AD6" s="60" t="s">
        <v>10</v>
      </c>
      <c r="AE6" s="60" t="s">
        <v>11</v>
      </c>
      <c r="AF6" s="60" t="s">
        <v>12</v>
      </c>
      <c r="AG6" s="60" t="s">
        <v>13</v>
      </c>
      <c r="AH6" s="61" t="s">
        <v>6</v>
      </c>
      <c r="AI6" s="61" t="s">
        <v>7</v>
      </c>
      <c r="AJ6" s="61"/>
      <c r="AK6" s="61" t="s">
        <v>8</v>
      </c>
      <c r="AL6" s="61"/>
    </row>
    <row r="7" spans="1:38" s="3" customFormat="1" ht="37.9" customHeight="1" x14ac:dyDescent="0.25">
      <c r="A7" s="81"/>
      <c r="B7" s="68"/>
      <c r="C7" s="5" t="s">
        <v>14</v>
      </c>
      <c r="D7" s="5" t="s">
        <v>14</v>
      </c>
      <c r="E7" s="68"/>
      <c r="F7" s="68"/>
      <c r="G7" s="68"/>
      <c r="H7" s="68"/>
      <c r="I7" s="68"/>
      <c r="J7" s="66"/>
      <c r="K7" s="9" t="s">
        <v>14</v>
      </c>
      <c r="L7" s="9" t="s">
        <v>14</v>
      </c>
      <c r="M7" s="66"/>
      <c r="N7" s="66"/>
      <c r="O7" s="66"/>
      <c r="P7" s="66"/>
      <c r="Q7" s="66"/>
      <c r="R7" s="74"/>
      <c r="S7" s="10" t="s">
        <v>14</v>
      </c>
      <c r="T7" s="10" t="s">
        <v>14</v>
      </c>
      <c r="U7" s="74"/>
      <c r="V7" s="74"/>
      <c r="W7" s="74"/>
      <c r="X7" s="74"/>
      <c r="Y7" s="74"/>
      <c r="Z7" s="60"/>
      <c r="AA7" s="11" t="s">
        <v>14</v>
      </c>
      <c r="AB7" s="11" t="s">
        <v>14</v>
      </c>
      <c r="AC7" s="60"/>
      <c r="AD7" s="60"/>
      <c r="AE7" s="60"/>
      <c r="AF7" s="60"/>
      <c r="AG7" s="60"/>
      <c r="AH7" s="61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151</v>
      </c>
      <c r="C9" s="46">
        <v>151</v>
      </c>
      <c r="D9" s="18"/>
      <c r="E9" s="18"/>
      <c r="F9" s="18"/>
      <c r="G9" s="18"/>
      <c r="H9" s="18"/>
      <c r="I9" s="18"/>
      <c r="J9" s="19"/>
      <c r="K9" s="51"/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151</v>
      </c>
      <c r="AI9" s="23">
        <f>C9+K9+S9+AA9</f>
        <v>151</v>
      </c>
      <c r="AJ9" s="23">
        <f>(AI9/AH9)*100</f>
        <v>100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26" si="0">C10+D10</f>
        <v>151</v>
      </c>
      <c r="C10" s="53">
        <v>151</v>
      </c>
      <c r="D10" s="18"/>
      <c r="E10" s="18"/>
      <c r="F10" s="18"/>
      <c r="G10" s="18"/>
      <c r="H10" s="18"/>
      <c r="I10" s="18"/>
      <c r="J10" s="19"/>
      <c r="K10" s="51"/>
      <c r="L10" s="18"/>
      <c r="M10" s="18"/>
      <c r="N10" s="18"/>
      <c r="O10" s="18"/>
      <c r="P10" s="18"/>
      <c r="Q10" s="18"/>
      <c r="R10" s="20"/>
      <c r="S10" s="52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151</v>
      </c>
      <c r="AI10" s="24">
        <f t="shared" ref="AI10:AI26" si="1">C10+K10+S10+AA10</f>
        <v>151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151</v>
      </c>
      <c r="C11" s="53">
        <v>151</v>
      </c>
      <c r="D11" s="18"/>
      <c r="E11" s="18"/>
      <c r="F11" s="18"/>
      <c r="G11" s="18"/>
      <c r="H11" s="18"/>
      <c r="I11" s="18"/>
      <c r="J11" s="19"/>
      <c r="K11" s="51"/>
      <c r="L11" s="18"/>
      <c r="M11" s="18"/>
      <c r="N11" s="18"/>
      <c r="O11" s="18"/>
      <c r="P11" s="18"/>
      <c r="Q11" s="18"/>
      <c r="R11" s="20"/>
      <c r="S11" s="52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151</v>
      </c>
      <c r="AI11" s="23">
        <f t="shared" si="1"/>
        <v>151</v>
      </c>
      <c r="AJ11" s="25">
        <f>(AI11/AH11)*100</f>
        <v>100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151</v>
      </c>
      <c r="C12" s="53">
        <v>151</v>
      </c>
      <c r="D12" s="18"/>
      <c r="E12" s="18"/>
      <c r="F12" s="18"/>
      <c r="G12" s="18"/>
      <c r="H12" s="18"/>
      <c r="I12" s="18"/>
      <c r="J12" s="19"/>
      <c r="K12" s="51"/>
      <c r="L12" s="18"/>
      <c r="M12" s="18"/>
      <c r="N12" s="18"/>
      <c r="O12" s="18"/>
      <c r="P12" s="18"/>
      <c r="Q12" s="18"/>
      <c r="R12" s="20"/>
      <c r="S12" s="52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151</v>
      </c>
      <c r="AI12" s="24">
        <f t="shared" si="1"/>
        <v>151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 t="shared" si="0"/>
        <v>151</v>
      </c>
      <c r="C14" s="18">
        <v>151</v>
      </c>
      <c r="D14" s="22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151</v>
      </c>
      <c r="AI14" s="24">
        <f>C14+K14+S14+AA14</f>
        <v>151</v>
      </c>
      <c r="AJ14" s="27">
        <f>(AI14/AH14)*100</f>
        <v>100</v>
      </c>
      <c r="AK14" s="24">
        <f t="shared" si="2"/>
        <v>0</v>
      </c>
      <c r="AL14" s="27">
        <f>100-AJ14</f>
        <v>0</v>
      </c>
    </row>
    <row r="15" spans="1:38" s="3" customFormat="1" ht="25.5" x14ac:dyDescent="0.25">
      <c r="A15" s="16" t="s">
        <v>23</v>
      </c>
      <c r="B15" s="17">
        <f t="shared" si="0"/>
        <v>151</v>
      </c>
      <c r="C15" s="18">
        <v>151</v>
      </c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151</v>
      </c>
      <c r="AI15" s="24">
        <f t="shared" si="1"/>
        <v>151</v>
      </c>
      <c r="AJ15" s="27">
        <f>(AI15/AH15)*100</f>
        <v>100</v>
      </c>
      <c r="AK15" s="24">
        <f t="shared" si="2"/>
        <v>0</v>
      </c>
      <c r="AL15" s="27">
        <f>100-AJ15</f>
        <v>0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0"/>
        <v>151</v>
      </c>
      <c r="C17" s="18">
        <v>151</v>
      </c>
      <c r="D17" s="18"/>
      <c r="E17" s="18"/>
      <c r="F17" s="18"/>
      <c r="G17" s="18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151</v>
      </c>
      <c r="AI17" s="24">
        <f t="shared" si="1"/>
        <v>151</v>
      </c>
      <c r="AJ17" s="27">
        <f>(AI17/AH17)*100</f>
        <v>100</v>
      </c>
      <c r="AK17" s="24">
        <f t="shared" si="2"/>
        <v>0</v>
      </c>
      <c r="AL17" s="27">
        <f>100-AJ17</f>
        <v>0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0"/>
        <v>151</v>
      </c>
      <c r="C19" s="18">
        <v>151</v>
      </c>
      <c r="D19" s="18"/>
      <c r="E19" s="18"/>
      <c r="F19" s="18"/>
      <c r="G19" s="18"/>
      <c r="H19" s="18"/>
      <c r="I19" s="18"/>
      <c r="J19" s="19"/>
      <c r="K19" s="18"/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151</v>
      </c>
      <c r="AI19" s="24">
        <f t="shared" si="1"/>
        <v>151</v>
      </c>
      <c r="AJ19" s="27">
        <f>(AI19/AH19)*100</f>
        <v>100</v>
      </c>
      <c r="AK19" s="24">
        <f t="shared" si="2"/>
        <v>0</v>
      </c>
      <c r="AL19" s="27">
        <f>100-AJ19</f>
        <v>0</v>
      </c>
    </row>
    <row r="20" spans="1:38" s="3" customFormat="1" ht="61.15" customHeight="1" x14ac:dyDescent="0.25">
      <c r="A20" s="16" t="s">
        <v>28</v>
      </c>
      <c r="B20" s="17">
        <f t="shared" si="0"/>
        <v>151</v>
      </c>
      <c r="C20" s="50">
        <v>151</v>
      </c>
      <c r="D20" s="18"/>
      <c r="E20" s="18"/>
      <c r="F20" s="18"/>
      <c r="G20" s="18"/>
      <c r="H20" s="18"/>
      <c r="I20" s="18"/>
      <c r="J20" s="19"/>
      <c r="K20" s="47"/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151</v>
      </c>
      <c r="AI20" s="24">
        <f t="shared" si="1"/>
        <v>151</v>
      </c>
      <c r="AJ20" s="27">
        <f t="shared" ref="AJ20:AJ26" si="3">(AI20/AH20)*100</f>
        <v>100</v>
      </c>
      <c r="AK20" s="24">
        <f t="shared" si="2"/>
        <v>0</v>
      </c>
      <c r="AL20" s="27">
        <f t="shared" ref="AL20:AL26" si="4">100-AJ20</f>
        <v>0</v>
      </c>
    </row>
    <row r="21" spans="1:38" s="3" customFormat="1" ht="38.25" x14ac:dyDescent="0.25">
      <c r="A21" s="16" t="s">
        <v>29</v>
      </c>
      <c r="B21" s="17">
        <f t="shared" si="0"/>
        <v>151</v>
      </c>
      <c r="C21" s="50">
        <v>151</v>
      </c>
      <c r="D21" s="18"/>
      <c r="E21" s="18"/>
      <c r="F21" s="18"/>
      <c r="G21" s="18"/>
      <c r="H21" s="18"/>
      <c r="I21" s="18"/>
      <c r="J21" s="19"/>
      <c r="K21" s="47"/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151</v>
      </c>
      <c r="AI21" s="23">
        <f t="shared" si="1"/>
        <v>151</v>
      </c>
      <c r="AJ21" s="25">
        <f t="shared" si="3"/>
        <v>100</v>
      </c>
      <c r="AK21" s="23">
        <f t="shared" si="2"/>
        <v>0</v>
      </c>
      <c r="AL21" s="25">
        <f t="shared" si="4"/>
        <v>0</v>
      </c>
    </row>
    <row r="22" spans="1:38" s="3" customFormat="1" ht="45" customHeight="1" x14ac:dyDescent="0.25">
      <c r="A22" s="16" t="s">
        <v>30</v>
      </c>
      <c r="B22" s="17">
        <f t="shared" si="0"/>
        <v>151</v>
      </c>
      <c r="C22" s="50">
        <v>151</v>
      </c>
      <c r="D22" s="18"/>
      <c r="E22" s="18"/>
      <c r="F22" s="18"/>
      <c r="G22" s="18"/>
      <c r="H22" s="18"/>
      <c r="I22" s="18"/>
      <c r="J22" s="19"/>
      <c r="K22" s="47"/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151</v>
      </c>
      <c r="AI22" s="24">
        <f t="shared" si="1"/>
        <v>151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0"/>
        <v>151</v>
      </c>
      <c r="C24" s="18">
        <v>151</v>
      </c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151</v>
      </c>
      <c r="AI24" s="24">
        <f t="shared" si="1"/>
        <v>151</v>
      </c>
      <c r="AJ24" s="27">
        <f t="shared" si="3"/>
        <v>100</v>
      </c>
      <c r="AK24" s="24">
        <f t="shared" si="2"/>
        <v>0</v>
      </c>
      <c r="AL24" s="27">
        <f t="shared" si="4"/>
        <v>0</v>
      </c>
    </row>
    <row r="25" spans="1:38" s="3" customFormat="1" ht="25.5" x14ac:dyDescent="0.25">
      <c r="A25" s="16" t="s">
        <v>33</v>
      </c>
      <c r="B25" s="17">
        <f t="shared" si="0"/>
        <v>151</v>
      </c>
      <c r="C25" s="50">
        <v>151</v>
      </c>
      <c r="D25" s="18"/>
      <c r="E25" s="18"/>
      <c r="F25" s="18"/>
      <c r="G25" s="18"/>
      <c r="H25" s="18"/>
      <c r="I25" s="18"/>
      <c r="J25" s="19"/>
      <c r="K25" s="18"/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151</v>
      </c>
      <c r="AI25" s="24">
        <f t="shared" si="1"/>
        <v>151</v>
      </c>
      <c r="AJ25" s="27">
        <f t="shared" si="3"/>
        <v>100</v>
      </c>
      <c r="AK25" s="24">
        <f t="shared" si="2"/>
        <v>0</v>
      </c>
      <c r="AL25" s="27">
        <f t="shared" si="4"/>
        <v>0</v>
      </c>
    </row>
    <row r="26" spans="1:38" s="3" customFormat="1" ht="25.5" x14ac:dyDescent="0.25">
      <c r="A26" s="16" t="s">
        <v>34</v>
      </c>
      <c r="B26" s="17">
        <f t="shared" si="0"/>
        <v>151</v>
      </c>
      <c r="C26" s="50">
        <v>151</v>
      </c>
      <c r="D26" s="18"/>
      <c r="E26" s="18"/>
      <c r="F26" s="18"/>
      <c r="G26" s="18"/>
      <c r="H26" s="18"/>
      <c r="I26" s="18"/>
      <c r="J26" s="19"/>
      <c r="K26" s="18"/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151</v>
      </c>
      <c r="AI26" s="24">
        <f t="shared" si="1"/>
        <v>151</v>
      </c>
      <c r="AJ26" s="27">
        <f t="shared" si="3"/>
        <v>100</v>
      </c>
      <c r="AK26" s="24">
        <f t="shared" si="2"/>
        <v>0</v>
      </c>
      <c r="AL26" s="27">
        <f t="shared" si="4"/>
        <v>0</v>
      </c>
    </row>
    <row r="27" spans="1:38" s="3" customFormat="1" ht="25.5" x14ac:dyDescent="0.25">
      <c r="A27" s="16" t="s">
        <v>35</v>
      </c>
      <c r="B27" s="82"/>
      <c r="C27" s="82"/>
      <c r="D27" s="82"/>
      <c r="E27" s="82"/>
      <c r="F27" s="18"/>
      <c r="G27" s="18"/>
      <c r="H27" s="18"/>
      <c r="I27" s="18"/>
      <c r="J27" s="69"/>
      <c r="K27" s="70"/>
      <c r="L27" s="70"/>
      <c r="M27" s="7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</row>
    <row r="29" spans="1:38" s="3" customFormat="1" ht="26.45" customHeight="1" x14ac:dyDescent="0.25">
      <c r="A29" s="78" t="s">
        <v>36</v>
      </c>
      <c r="B29" s="79" t="s">
        <v>37</v>
      </c>
      <c r="C29" s="79"/>
      <c r="D29" s="79"/>
      <c r="E29" s="79"/>
      <c r="F29" s="7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78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75" t="s">
        <v>42</v>
      </c>
      <c r="B31" s="75"/>
      <c r="C31" s="75"/>
      <c r="D31" s="75"/>
      <c r="E31" s="75"/>
      <c r="F31" s="75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41</v>
      </c>
      <c r="C32" s="18"/>
      <c r="D32" s="18"/>
      <c r="E32" s="18"/>
      <c r="F32" s="33">
        <f t="shared" ref="F32:F47" si="5">SUM(B32:E32)</f>
        <v>41</v>
      </c>
    </row>
    <row r="33" spans="1:6" s="3" customFormat="1" ht="15" x14ac:dyDescent="0.25">
      <c r="A33" s="32" t="s">
        <v>44</v>
      </c>
      <c r="B33" s="18">
        <v>110</v>
      </c>
      <c r="C33" s="18"/>
      <c r="D33" s="18"/>
      <c r="E33" s="18"/>
      <c r="F33" s="33">
        <f t="shared" si="5"/>
        <v>110</v>
      </c>
    </row>
    <row r="34" spans="1:6" s="3" customFormat="1" ht="14.25" x14ac:dyDescent="0.2">
      <c r="A34" s="76" t="s">
        <v>45</v>
      </c>
      <c r="B34" s="76"/>
      <c r="C34" s="76"/>
      <c r="D34" s="76"/>
      <c r="E34" s="76"/>
      <c r="F34" s="76"/>
    </row>
    <row r="35" spans="1:6" s="3" customFormat="1" ht="15" x14ac:dyDescent="0.25">
      <c r="A35" s="34" t="s">
        <v>46</v>
      </c>
      <c r="B35" s="35">
        <v>0</v>
      </c>
      <c r="C35" s="35"/>
      <c r="D35" s="35"/>
      <c r="E35" s="35"/>
      <c r="F35" s="33">
        <f t="shared" si="5"/>
        <v>0</v>
      </c>
    </row>
    <row r="36" spans="1:6" s="3" customFormat="1" ht="15" x14ac:dyDescent="0.25">
      <c r="A36" s="34" t="s">
        <v>66</v>
      </c>
      <c r="B36" s="16">
        <v>14</v>
      </c>
      <c r="C36" s="16"/>
      <c r="D36" s="16"/>
      <c r="E36" s="16"/>
      <c r="F36" s="33">
        <f t="shared" si="5"/>
        <v>14</v>
      </c>
    </row>
    <row r="37" spans="1:6" s="3" customFormat="1" ht="15" x14ac:dyDescent="0.25">
      <c r="A37" s="34" t="s">
        <v>67</v>
      </c>
      <c r="B37" s="16">
        <v>61</v>
      </c>
      <c r="C37" s="16"/>
      <c r="D37" s="16"/>
      <c r="E37" s="16"/>
      <c r="F37" s="33">
        <f t="shared" si="5"/>
        <v>61</v>
      </c>
    </row>
    <row r="38" spans="1:6" s="3" customFormat="1" ht="15" x14ac:dyDescent="0.25">
      <c r="A38" s="34" t="s">
        <v>68</v>
      </c>
      <c r="B38" s="16">
        <v>57</v>
      </c>
      <c r="C38" s="36"/>
      <c r="D38" s="36"/>
      <c r="E38" s="36"/>
      <c r="F38" s="33">
        <f t="shared" si="5"/>
        <v>57</v>
      </c>
    </row>
    <row r="39" spans="1:6" s="3" customFormat="1" ht="15" x14ac:dyDescent="0.25">
      <c r="A39" s="34" t="s">
        <v>69</v>
      </c>
      <c r="B39" s="16">
        <v>19</v>
      </c>
      <c r="C39" s="16"/>
      <c r="D39" s="16"/>
      <c r="E39" s="16"/>
      <c r="F39" s="33">
        <f t="shared" si="5"/>
        <v>19</v>
      </c>
    </row>
    <row r="40" spans="1:6" s="3" customFormat="1" ht="14.25" x14ac:dyDescent="0.25">
      <c r="A40" s="75" t="s">
        <v>47</v>
      </c>
      <c r="B40" s="75"/>
      <c r="C40" s="75"/>
      <c r="D40" s="75"/>
      <c r="E40" s="75"/>
      <c r="F40" s="75"/>
    </row>
    <row r="41" spans="1:6" s="3" customFormat="1" ht="15" x14ac:dyDescent="0.25">
      <c r="A41" s="37" t="s">
        <v>48</v>
      </c>
      <c r="B41" s="16">
        <v>9</v>
      </c>
      <c r="C41" s="36"/>
      <c r="D41" s="36"/>
      <c r="E41" s="36"/>
      <c r="F41" s="33">
        <f t="shared" si="5"/>
        <v>9</v>
      </c>
    </row>
    <row r="42" spans="1:6" s="3" customFormat="1" ht="30" x14ac:dyDescent="0.25">
      <c r="A42" s="37" t="s">
        <v>49</v>
      </c>
      <c r="B42" s="16">
        <v>5</v>
      </c>
      <c r="C42" s="16"/>
      <c r="D42" s="16"/>
      <c r="E42" s="16"/>
      <c r="F42" s="33">
        <f t="shared" si="5"/>
        <v>5</v>
      </c>
    </row>
    <row r="43" spans="1:6" s="3" customFormat="1" ht="15" x14ac:dyDescent="0.25">
      <c r="A43" s="37" t="s">
        <v>50</v>
      </c>
      <c r="B43" s="16">
        <v>1</v>
      </c>
      <c r="C43" s="16"/>
      <c r="D43" s="16"/>
      <c r="E43" s="16"/>
      <c r="F43" s="33">
        <f t="shared" si="5"/>
        <v>1</v>
      </c>
    </row>
    <row r="44" spans="1:6" s="3" customFormat="1" ht="30" x14ac:dyDescent="0.25">
      <c r="A44" s="37" t="s">
        <v>51</v>
      </c>
      <c r="B44" s="16">
        <v>42</v>
      </c>
      <c r="C44" s="36"/>
      <c r="D44" s="36"/>
      <c r="E44" s="36"/>
      <c r="F44" s="33">
        <f t="shared" si="5"/>
        <v>42</v>
      </c>
    </row>
    <row r="45" spans="1:6" s="3" customFormat="1" ht="15" x14ac:dyDescent="0.25">
      <c r="A45" s="37" t="s">
        <v>52</v>
      </c>
      <c r="B45" s="16">
        <v>0</v>
      </c>
      <c r="C45" s="16"/>
      <c r="D45" s="16"/>
      <c r="E45" s="16"/>
      <c r="F45" s="33">
        <f t="shared" si="5"/>
        <v>0</v>
      </c>
    </row>
    <row r="46" spans="1:6" s="3" customFormat="1" ht="15" x14ac:dyDescent="0.25">
      <c r="A46" s="37" t="s">
        <v>53</v>
      </c>
      <c r="B46" s="16">
        <v>3</v>
      </c>
      <c r="C46" s="16"/>
      <c r="D46" s="16"/>
      <c r="E46" s="16"/>
      <c r="F46" s="33">
        <f t="shared" si="5"/>
        <v>3</v>
      </c>
    </row>
    <row r="47" spans="1:6" s="3" customFormat="1" ht="15" x14ac:dyDescent="0.25">
      <c r="A47" s="37" t="s">
        <v>54</v>
      </c>
      <c r="B47" s="16">
        <v>91</v>
      </c>
      <c r="C47" s="36"/>
      <c r="D47" s="36"/>
      <c r="E47" s="36"/>
      <c r="F47" s="33">
        <f t="shared" si="5"/>
        <v>91</v>
      </c>
    </row>
    <row r="48" spans="1:6" s="3" customFormat="1" ht="14.25" x14ac:dyDescent="0.25">
      <c r="A48" s="75" t="s">
        <v>55</v>
      </c>
      <c r="B48" s="75"/>
      <c r="C48" s="75"/>
      <c r="D48" s="75"/>
      <c r="E48" s="75"/>
      <c r="F48" s="75"/>
    </row>
    <row r="49" spans="1:6" s="3" customFormat="1" ht="15" x14ac:dyDescent="0.25">
      <c r="A49" s="38" t="s">
        <v>56</v>
      </c>
      <c r="B49" s="34">
        <v>151</v>
      </c>
      <c r="C49" s="34"/>
      <c r="D49" s="34"/>
      <c r="E49" s="34"/>
      <c r="F49" s="33">
        <f t="shared" ref="F49:F51" si="6">SUM(B49:E49)</f>
        <v>151</v>
      </c>
    </row>
    <row r="50" spans="1:6" s="3" customFormat="1" ht="15" x14ac:dyDescent="0.25">
      <c r="A50" s="38" t="s">
        <v>57</v>
      </c>
      <c r="B50" s="39">
        <v>0</v>
      </c>
      <c r="C50" s="39"/>
      <c r="D50" s="39"/>
      <c r="E50" s="39"/>
      <c r="F50" s="33">
        <f t="shared" si="6"/>
        <v>0</v>
      </c>
    </row>
    <row r="51" spans="1:6" s="3" customFormat="1" ht="15" x14ac:dyDescent="0.25">
      <c r="A51" s="38" t="s">
        <v>58</v>
      </c>
      <c r="B51" s="40">
        <v>0</v>
      </c>
      <c r="C51" s="40"/>
      <c r="D51" s="40"/>
      <c r="E51" s="40"/>
      <c r="F51" s="33">
        <f t="shared" si="6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2023-03-21T02:57:20Z</dcterms:modified>
</cp:coreProperties>
</file>